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KC\Downloads\"/>
    </mc:Choice>
  </mc:AlternateContent>
  <xr:revisionPtr revIDLastSave="0" documentId="13_ncr:1_{0B1FB500-DABF-43DF-B39B-71292B1F6ACE}" xr6:coauthVersionLast="47" xr6:coauthVersionMax="47" xr10:uidLastSave="{00000000-0000-0000-0000-000000000000}"/>
  <bookViews>
    <workbookView xWindow="-1860" yWindow="0" windowWidth="10950" windowHeight="10890" xr2:uid="{00000000-000D-0000-FFFF-FFFF00000000}"/>
  </bookViews>
  <sheets>
    <sheet name="Proforma Invoice" sheetId="1" r:id="rId1"/>
  </sheets>
  <definedNames>
    <definedName name="_xlnm.Print_Area" localSheetId="0">'Proforma Invoice'!$A$1:$I$40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1" l="1"/>
  <c r="G22" i="1"/>
  <c r="H22" i="1"/>
  <c r="G17" i="1"/>
  <c r="I22" i="1" l="1"/>
  <c r="G19" i="1"/>
  <c r="G18" i="1"/>
  <c r="G20" i="1"/>
  <c r="G21" i="1"/>
  <c r="H18" i="1"/>
  <c r="H19" i="1"/>
  <c r="H20" i="1"/>
  <c r="H21" i="1"/>
  <c r="I20" i="1" l="1"/>
  <c r="I18" i="1"/>
  <c r="I21" i="1"/>
  <c r="I19" i="1"/>
  <c r="H17" i="1"/>
  <c r="H23" i="1" s="1"/>
  <c r="F23" i="1"/>
  <c r="I17" i="1" l="1"/>
  <c r="I23" i="1" s="1"/>
  <c r="G23" i="1"/>
  <c r="G33" i="1" l="1"/>
</calcChain>
</file>

<file path=xl/sharedStrings.xml><?xml version="1.0" encoding="utf-8"?>
<sst xmlns="http://schemas.openxmlformats.org/spreadsheetml/2006/main" count="62" uniqueCount="58">
  <si>
    <t>PROFORMA INVOICE</t>
  </si>
  <si>
    <t>#2</t>
  </si>
  <si>
    <t>Amount Due:</t>
  </si>
  <si>
    <t>Sleek Bill</t>
  </si>
  <si>
    <t>Issue Date:</t>
  </si>
  <si>
    <t>20 / 05 / 2026</t>
  </si>
  <si>
    <t>Amravati, , Pune, Maharashtra (MH-27) 411057, IN</t>
  </si>
  <si>
    <t>Valid Until:</t>
  </si>
  <si>
    <t>04 / 06 / 2026</t>
  </si>
  <si>
    <t>GSTIN: 27AAFCV2449G1Z7 TIN: 11C0010999</t>
  </si>
  <si>
    <t>Place of Supply:</t>
  </si>
  <si>
    <t>MH (27)</t>
  </si>
  <si>
    <t>Contact Name: V K Control System Pvt Ltd.</t>
  </si>
  <si>
    <t>Offer to</t>
  </si>
  <si>
    <t>Ship To</t>
  </si>
  <si>
    <t>V K CONTROL SYSTEM PRIVATE LIMITED</t>
  </si>
  <si>
    <t>302 SOMNATH APARTMENT TAPOVAN ROAD SURBHI</t>
  </si>
  <si>
    <t>LAYOUT, , Amravati, Maharashtra (MH-27) 682016, IN</t>
  </si>
  <si>
    <t>GSTIN: 27AAFCV2449G1Z7</t>
  </si>
  <si>
    <t>S.No</t>
  </si>
  <si>
    <t>Item
Description</t>
  </si>
  <si>
    <t>HSN/SAC</t>
  </si>
  <si>
    <t>Qty
UoM</t>
  </si>
  <si>
    <t>Price
(₹)</t>
  </si>
  <si>
    <t>Taxable Value
(₹)</t>
  </si>
  <si>
    <t>CGST
(₹)</t>
  </si>
  <si>
    <t>SGST
(₹)</t>
  </si>
  <si>
    <t>Amount
(₹)</t>
  </si>
  <si>
    <t>CGST Rate</t>
  </si>
  <si>
    <t>SGST Rate</t>
  </si>
  <si>
    <t>Mobile phone
Iphone</t>
  </si>
  <si>
    <t>1.00
PCS</t>
  </si>
  <si>
    <t>Web Cam
1080 p USB cam</t>
  </si>
  <si>
    <t>1.00
Numbers
(NOS) -
GST</t>
  </si>
  <si>
    <t>Wireless Bluetooth
Headphones
with battery backup</t>
  </si>
  <si>
    <t>Smart Fitness Watch</t>
  </si>
  <si>
    <t>1.00
Pieces
(PCS) -
GST</t>
  </si>
  <si>
    <t>HP Mouse
Wired Mouse</t>
  </si>
  <si>
    <t>1.00
BAG</t>
  </si>
  <si>
    <t>@18%</t>
  </si>
  <si>
    <t>Account Holder Name: V K Control System Pvt
Ltd</t>
  </si>
  <si>
    <t>Bank Name: ICICI LTD</t>
  </si>
  <si>
    <t>Account Number: 1234567890</t>
  </si>
  <si>
    <t>Branch Name: jaistambh, Amravati</t>
  </si>
  <si>
    <t>IFSC Code: ICIC0006188</t>
  </si>
  <si>
    <t>UPI ID: 1234567809@ybl</t>
  </si>
  <si>
    <t>Terms &amp; Conditions</t>
  </si>
  <si>
    <t>Total Taxable Value</t>
  </si>
  <si>
    <t>Your warranty period is extended for 1 year.</t>
  </si>
  <si>
    <t>Total Tax Amount</t>
  </si>
  <si>
    <t>Please check and confirm.</t>
  </si>
  <si>
    <t>Rounded Off</t>
  </si>
  <si>
    <t>Total Value (in figure)</t>
  </si>
  <si>
    <t>Total Value (in words)</t>
  </si>
  <si>
    <t>₹ Eighteen Thousand One Hundred Sixteen Only</t>
  </si>
  <si>
    <t>V K Control System Pvt.
Ltd.</t>
  </si>
  <si>
    <t>Recipient Signature</t>
  </si>
  <si>
    <t>Total @0%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</si>
</sst>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\ #,##0.00"/>
  </numFmts>
  <fonts count="13" x14ac:knownFonts="1">
    <font>
      <sz val="11"/>
      <color theme="1"/>
      <name val="Calibri"/>
      <family val="2"/>
      <scheme val="minor"/>
    </font>
    <font>
      <b/>
      <sz val="18"/>
      <color rgb="FF17364F"/>
      <name val="Arial"/>
    </font>
    <font>
      <b/>
      <sz val="17"/>
      <color rgb="FF17364F"/>
      <name val="Arial"/>
    </font>
    <font>
      <sz val="12"/>
      <color rgb="FFFFFFFF"/>
      <name val="Arial"/>
    </font>
    <font>
      <b/>
      <sz val="10"/>
      <color rgb="FF17364F"/>
      <name val="Arial"/>
    </font>
    <font>
      <sz val="10"/>
      <color rgb="FF222222"/>
      <name val="Arial"/>
    </font>
    <font>
      <sz val="10"/>
      <color rgb="FF17364F"/>
      <name val="Arial"/>
    </font>
    <font>
      <b/>
      <sz val="9"/>
      <color rgb="FFFFFFFF"/>
      <name val="Arial"/>
    </font>
    <font>
      <sz val="9"/>
      <color rgb="FF222222"/>
      <name val="Arial"/>
    </font>
    <font>
      <b/>
      <sz val="9"/>
      <color rgb="FF17364F"/>
      <name val="Arial"/>
    </font>
    <font>
      <b/>
      <sz val="11"/>
      <color rgb="FFFFFFFF"/>
      <name val="Calibri"/>
    </font>
    <font>
      <b/>
      <sz val="11"/>
      <color rgb="FF17364F"/>
      <name val="Arial"/>
    </font>
    <font>
      <i/>
      <sz val="10"/>
      <color rgb="FF222222"/>
      <name val="Arial"/>
    </font>
  </fonts>
  <fills count="3">
    <fill>
      <patternFill patternType="none"/>
    </fill>
    <fill>
      <patternFill patternType="gray125"/>
    </fill>
    <fill>
      <patternFill patternType="solid">
        <fgColor rgb="FF0878A8"/>
      </patternFill>
    </fill>
  </fills>
  <borders count="5">
    <border>
      <left/>
      <right/>
      <top/>
      <bottom/>
      <diagonal/>
    </border>
    <border>
      <left/>
      <right/>
      <top style="thin">
        <color rgb="FF0878A8"/>
      </top>
      <bottom style="thin">
        <color rgb="FF0878A8"/>
      </bottom>
      <diagonal/>
    </border>
    <border>
      <left style="thin">
        <color rgb="FFC8D0D4"/>
      </left>
      <right style="thin">
        <color rgb="FFC8D0D4"/>
      </right>
      <top style="thin">
        <color rgb="FFC8D0D4"/>
      </top>
      <bottom style="thin">
        <color rgb="FFC8D0D4"/>
      </bottom>
      <diagonal/>
    </border>
    <border>
      <left/>
      <right/>
      <top style="thin">
        <color rgb="FFC8D0D4"/>
      </top>
      <bottom/>
      <diagonal/>
    </border>
    <border>
      <left style="thin">
        <color rgb="FFC8D0D4"/>
      </left>
      <right style="thin">
        <color rgb="FFC8D0D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4" fontId="8" fillId="0" borderId="2" xfId="0" applyNumberFormat="1" applyFont="1" applyBorder="1" applyAlignment="1">
      <alignment horizontal="right" vertical="top" wrapText="1"/>
    </xf>
    <xf numFmtId="9" fontId="0" fillId="0" borderId="0" xfId="0" applyNumberFormat="1"/>
    <xf numFmtId="4" fontId="0" fillId="0" borderId="2" xfId="0" applyNumberFormat="1" applyBorder="1"/>
    <xf numFmtId="0" fontId="4" fillId="0" borderId="0" xfId="0" applyFont="1" applyAlignment="1">
      <alignment vertical="center"/>
    </xf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right"/>
    </xf>
    <xf numFmtId="0" fontId="0" fillId="0" borderId="2" xfId="0" applyBorder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top"/>
    </xf>
    <xf numFmtId="0" fontId="0" fillId="0" borderId="3" xfId="0" applyBorder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2" borderId="1" xfId="0" applyFill="1" applyBorder="1"/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4" fontId="8" fillId="0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2</xdr:col>
      <xdr:colOff>482793</xdr:colOff>
      <xdr:row>2</xdr:row>
      <xdr:rowOff>104776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4B6F86-3EC9-4084-D1E5-CCB355F48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1"/>
          <a:ext cx="2511618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showGridLines="0" tabSelected="1" topLeftCell="C22" workbookViewId="0">
      <selection activeCell="G35" sqref="G35:I35"/>
    </sheetView>
  </sheetViews>
  <sheetFormatPr defaultRowHeight="15" x14ac:dyDescent="0.25"/>
  <cols>
    <col min="1" max="1" width="5.42578125" customWidth="1"/>
    <col min="2" max="2" width="25" customWidth="1"/>
    <col min="3" max="3" width="11" customWidth="1"/>
    <col min="4" max="4" width="9" customWidth="1"/>
    <col min="5" max="5" width="13.42578125" customWidth="1"/>
    <col min="6" max="6" width="17.85546875" customWidth="1"/>
    <col min="7" max="7" width="14.140625" customWidth="1"/>
    <col min="8" max="8" width="13.7109375" customWidth="1"/>
    <col min="9" max="9" width="15" customWidth="1"/>
    <col min="11" max="12" width="13" hidden="1" customWidth="1"/>
  </cols>
  <sheetData>
    <row r="1" spans="1:12" ht="8.1" customHeight="1" x14ac:dyDescent="0.25"/>
    <row r="2" spans="1:12" ht="33.950000000000003" customHeight="1" x14ac:dyDescent="0.25">
      <c r="E2" s="30" t="s">
        <v>0</v>
      </c>
      <c r="F2" s="12"/>
      <c r="G2" s="12"/>
      <c r="H2" s="12"/>
      <c r="I2" s="1" t="s">
        <v>1</v>
      </c>
    </row>
    <row r="3" spans="1:12" ht="18" customHeight="1" x14ac:dyDescent="0.25"/>
    <row r="4" spans="1:12" ht="21.95" customHeight="1" x14ac:dyDescent="0.25">
      <c r="E4" s="2" t="s">
        <v>2</v>
      </c>
      <c r="F4" s="28"/>
      <c r="G4" s="28"/>
      <c r="H4" s="28"/>
      <c r="I4" s="3">
        <v>18116</v>
      </c>
    </row>
    <row r="5" spans="1:12" ht="18" customHeight="1" x14ac:dyDescent="0.25">
      <c r="A5" s="11" t="s">
        <v>3</v>
      </c>
      <c r="B5" s="12"/>
      <c r="C5" s="12"/>
      <c r="D5" s="12"/>
      <c r="E5" s="17" t="s">
        <v>4</v>
      </c>
      <c r="F5" s="12"/>
      <c r="G5" s="15" t="s">
        <v>5</v>
      </c>
      <c r="H5" s="12"/>
      <c r="I5" s="12"/>
    </row>
    <row r="6" spans="1:12" ht="18" customHeight="1" x14ac:dyDescent="0.25">
      <c r="A6" s="13" t="s">
        <v>6</v>
      </c>
      <c r="B6" s="12"/>
      <c r="C6" s="12"/>
      <c r="D6" s="12"/>
      <c r="E6" s="17" t="s">
        <v>7</v>
      </c>
      <c r="F6" s="12"/>
      <c r="G6" s="15" t="s">
        <v>8</v>
      </c>
      <c r="H6" s="12"/>
      <c r="I6" s="12"/>
    </row>
    <row r="7" spans="1:12" ht="18" customHeight="1" x14ac:dyDescent="0.25">
      <c r="A7" s="13" t="s">
        <v>9</v>
      </c>
      <c r="B7" s="12"/>
      <c r="C7" s="12"/>
      <c r="D7" s="12"/>
      <c r="E7" s="17" t="s">
        <v>10</v>
      </c>
      <c r="F7" s="12"/>
      <c r="G7" s="15" t="s">
        <v>11</v>
      </c>
      <c r="H7" s="12"/>
      <c r="I7" s="12"/>
    </row>
    <row r="8" spans="1:12" ht="8.1" customHeight="1" x14ac:dyDescent="0.25">
      <c r="A8" s="13" t="s">
        <v>12</v>
      </c>
      <c r="B8" s="12"/>
      <c r="C8" s="12"/>
      <c r="D8" s="12"/>
    </row>
    <row r="9" spans="1:12" ht="8.1" customHeight="1" x14ac:dyDescent="0.25"/>
    <row r="10" spans="1:12" ht="20.100000000000001" customHeight="1" x14ac:dyDescent="0.25">
      <c r="A10" s="22" t="s">
        <v>13</v>
      </c>
      <c r="B10" s="12"/>
      <c r="C10" s="12"/>
      <c r="D10" s="12"/>
      <c r="E10" s="22" t="s">
        <v>14</v>
      </c>
      <c r="F10" s="12"/>
      <c r="G10" s="12"/>
      <c r="H10" s="12"/>
      <c r="I10" s="12"/>
    </row>
    <row r="11" spans="1:12" ht="18" customHeight="1" x14ac:dyDescent="0.25">
      <c r="A11" s="22" t="s">
        <v>15</v>
      </c>
      <c r="B11" s="12"/>
      <c r="C11" s="12"/>
      <c r="D11" s="12"/>
      <c r="E11" s="14" t="s">
        <v>16</v>
      </c>
      <c r="F11" s="12"/>
      <c r="G11" s="12"/>
      <c r="H11" s="12"/>
      <c r="I11" s="12"/>
    </row>
    <row r="12" spans="1:12" ht="18" customHeight="1" x14ac:dyDescent="0.25">
      <c r="A12" s="14" t="s">
        <v>15</v>
      </c>
      <c r="B12" s="12"/>
      <c r="C12" s="12"/>
      <c r="D12" s="12"/>
      <c r="E12" s="14" t="s">
        <v>17</v>
      </c>
      <c r="F12" s="12"/>
      <c r="G12" s="12"/>
      <c r="H12" s="12"/>
      <c r="I12" s="12"/>
    </row>
    <row r="13" spans="1:12" ht="18" customHeight="1" x14ac:dyDescent="0.25">
      <c r="A13" s="14" t="s">
        <v>16</v>
      </c>
      <c r="B13" s="12"/>
      <c r="C13" s="12"/>
      <c r="D13" s="12"/>
    </row>
    <row r="14" spans="1:12" ht="18" customHeight="1" x14ac:dyDescent="0.25">
      <c r="A14" s="14" t="s">
        <v>17</v>
      </c>
      <c r="B14" s="12"/>
      <c r="C14" s="12"/>
      <c r="D14" s="12"/>
    </row>
    <row r="15" spans="1:12" ht="20.100000000000001" customHeight="1" x14ac:dyDescent="0.25">
      <c r="A15" s="14" t="s">
        <v>18</v>
      </c>
      <c r="B15" s="12"/>
      <c r="C15" s="12"/>
      <c r="D15" s="12"/>
    </row>
    <row r="16" spans="1:12" ht="30" customHeight="1" x14ac:dyDescent="0.25">
      <c r="A16" s="4" t="s">
        <v>19</v>
      </c>
      <c r="B16" s="4" t="s">
        <v>20</v>
      </c>
      <c r="C16" s="4" t="s">
        <v>21</v>
      </c>
      <c r="D16" s="4" t="s">
        <v>22</v>
      </c>
      <c r="E16" s="4" t="s">
        <v>23</v>
      </c>
      <c r="F16" s="4" t="s">
        <v>24</v>
      </c>
      <c r="G16" s="4" t="s">
        <v>25</v>
      </c>
      <c r="H16" s="4" t="s">
        <v>26</v>
      </c>
      <c r="I16" s="4" t="s">
        <v>27</v>
      </c>
      <c r="K16" s="5" t="s">
        <v>28</v>
      </c>
      <c r="L16" s="5" t="s">
        <v>29</v>
      </c>
    </row>
    <row r="17" spans="1:12" ht="48" customHeight="1" x14ac:dyDescent="0.25">
      <c r="A17" s="6">
        <v>1</v>
      </c>
      <c r="B17" s="7" t="s">
        <v>30</v>
      </c>
      <c r="C17" s="6">
        <v>123456</v>
      </c>
      <c r="D17" s="6" t="s">
        <v>31</v>
      </c>
      <c r="E17" s="8">
        <v>100</v>
      </c>
      <c r="F17" s="8">
        <v>100</v>
      </c>
      <c r="G17" s="8">
        <f>F17*K17</f>
        <v>9</v>
      </c>
      <c r="H17" s="8">
        <f>F17*L17</f>
        <v>9</v>
      </c>
      <c r="I17" s="8">
        <f>F17+G17+H17</f>
        <v>118</v>
      </c>
      <c r="K17" s="9">
        <v>0.09</v>
      </c>
      <c r="L17" s="9">
        <v>0.09</v>
      </c>
    </row>
    <row r="18" spans="1:12" ht="68.099999999999994" customHeight="1" x14ac:dyDescent="0.25">
      <c r="A18" s="6">
        <v>2</v>
      </c>
      <c r="B18" s="7" t="s">
        <v>32</v>
      </c>
      <c r="C18" s="6">
        <v>8525</v>
      </c>
      <c r="D18" s="6" t="s">
        <v>33</v>
      </c>
      <c r="E18" s="8">
        <v>4000</v>
      </c>
      <c r="F18" s="8">
        <v>4000</v>
      </c>
      <c r="G18" s="8">
        <f>F18*K18</f>
        <v>360</v>
      </c>
      <c r="H18" s="8">
        <f>F18*L18</f>
        <v>360</v>
      </c>
      <c r="I18" s="8">
        <f>F18+G18+H18</f>
        <v>4720</v>
      </c>
      <c r="K18" s="9">
        <v>0.09</v>
      </c>
      <c r="L18" s="9">
        <v>0.09</v>
      </c>
    </row>
    <row r="19" spans="1:12" ht="68.099999999999994" customHeight="1" x14ac:dyDescent="0.25">
      <c r="A19" s="6">
        <v>3</v>
      </c>
      <c r="B19" s="7" t="s">
        <v>34</v>
      </c>
      <c r="C19" s="6">
        <v>8518</v>
      </c>
      <c r="D19" s="6" t="s">
        <v>33</v>
      </c>
      <c r="E19" s="8">
        <v>4999</v>
      </c>
      <c r="F19" s="8">
        <v>4999</v>
      </c>
      <c r="G19" s="8">
        <f>F19*K19</f>
        <v>449.90999999999997</v>
      </c>
      <c r="H19" s="8">
        <f>F19*L19</f>
        <v>449.90999999999997</v>
      </c>
      <c r="I19" s="8">
        <f>F19+G19+H19</f>
        <v>5898.82</v>
      </c>
      <c r="K19" s="9">
        <v>0.09</v>
      </c>
      <c r="L19" s="9">
        <v>0.09</v>
      </c>
    </row>
    <row r="20" spans="1:12" ht="68.099999999999994" customHeight="1" x14ac:dyDescent="0.25">
      <c r="A20" s="6">
        <v>4</v>
      </c>
      <c r="B20" s="7" t="s">
        <v>35</v>
      </c>
      <c r="C20" s="6">
        <v>8517</v>
      </c>
      <c r="D20" s="6" t="s">
        <v>36</v>
      </c>
      <c r="E20" s="8">
        <v>6000</v>
      </c>
      <c r="F20" s="8">
        <v>6000</v>
      </c>
      <c r="G20" s="8">
        <f>F20*K20</f>
        <v>540</v>
      </c>
      <c r="H20" s="8">
        <f>F20*L20</f>
        <v>540</v>
      </c>
      <c r="I20" s="8">
        <f>F20+G20+H20</f>
        <v>7080</v>
      </c>
      <c r="K20" s="9">
        <v>0.09</v>
      </c>
      <c r="L20" s="9">
        <v>0.09</v>
      </c>
    </row>
    <row r="21" spans="1:12" ht="54" customHeight="1" x14ac:dyDescent="0.25">
      <c r="A21" s="6">
        <v>5</v>
      </c>
      <c r="B21" s="7" t="s">
        <v>37</v>
      </c>
      <c r="C21" s="6">
        <v>84716060</v>
      </c>
      <c r="D21" s="6" t="s">
        <v>38</v>
      </c>
      <c r="E21" s="8">
        <v>299</v>
      </c>
      <c r="F21" s="8">
        <v>299</v>
      </c>
      <c r="G21" s="8">
        <f>F21*K21</f>
        <v>0</v>
      </c>
      <c r="H21" s="8">
        <f>F21*L21</f>
        <v>0</v>
      </c>
      <c r="I21" s="8">
        <f>F21+G21+H21</f>
        <v>299</v>
      </c>
      <c r="K21" s="9">
        <v>0</v>
      </c>
      <c r="L21" s="9">
        <v>0</v>
      </c>
    </row>
    <row r="22" spans="1:12" ht="20.100000000000001" customHeight="1" x14ac:dyDescent="0.25">
      <c r="D22" s="19" t="s">
        <v>57</v>
      </c>
      <c r="E22" s="20"/>
      <c r="F22" s="8">
        <v>299</v>
      </c>
      <c r="G22" s="8">
        <f>E22*K22</f>
        <v>0</v>
      </c>
      <c r="H22" s="8">
        <f>F22*L22</f>
        <v>0</v>
      </c>
      <c r="I22" s="8">
        <f>F22+G22+H22</f>
        <v>299</v>
      </c>
    </row>
    <row r="23" spans="1:12" ht="27.95" customHeight="1" x14ac:dyDescent="0.25">
      <c r="D23" s="19" t="s">
        <v>39</v>
      </c>
      <c r="E23" s="20"/>
      <c r="F23" s="10">
        <f>SUM(F17:F20)</f>
        <v>15099</v>
      </c>
      <c r="G23" s="10">
        <f>SUM(G17:G20)</f>
        <v>1358.9099999999999</v>
      </c>
      <c r="H23" s="10">
        <f>SUM(H17:H20)</f>
        <v>1358.9099999999999</v>
      </c>
      <c r="I23" s="10">
        <f>SUM(I17:I20)</f>
        <v>17816.82</v>
      </c>
    </row>
    <row r="24" spans="1:12" ht="20.100000000000001" customHeight="1" x14ac:dyDescent="0.25">
      <c r="A24" s="27" t="s">
        <v>40</v>
      </c>
      <c r="B24" s="12"/>
      <c r="C24" s="12"/>
      <c r="D24" s="12"/>
      <c r="H24" s="31"/>
    </row>
    <row r="25" spans="1:12" ht="20.100000000000001" customHeight="1" x14ac:dyDescent="0.25">
      <c r="A25" s="18" t="s">
        <v>41</v>
      </c>
      <c r="B25" s="12"/>
      <c r="C25" s="12"/>
      <c r="D25" s="12"/>
    </row>
    <row r="26" spans="1:12" ht="20.100000000000001" customHeight="1" x14ac:dyDescent="0.25">
      <c r="A26" s="18" t="s">
        <v>42</v>
      </c>
      <c r="B26" s="12"/>
      <c r="C26" s="12"/>
      <c r="D26" s="12"/>
    </row>
    <row r="27" spans="1:12" ht="20.100000000000001" customHeight="1" x14ac:dyDescent="0.25">
      <c r="A27" s="18" t="s">
        <v>43</v>
      </c>
      <c r="B27" s="12"/>
      <c r="C27" s="12"/>
      <c r="D27" s="12"/>
    </row>
    <row r="28" spans="1:12" ht="20.100000000000001" customHeight="1" x14ac:dyDescent="0.25">
      <c r="A28" s="18" t="s">
        <v>44</v>
      </c>
      <c r="B28" s="12"/>
      <c r="C28" s="12"/>
      <c r="D28" s="12"/>
    </row>
    <row r="29" spans="1:12" ht="9.9499999999999993" customHeight="1" x14ac:dyDescent="0.25">
      <c r="A29" s="18" t="s">
        <v>45</v>
      </c>
      <c r="B29" s="12"/>
      <c r="C29" s="12"/>
      <c r="D29" s="12"/>
    </row>
    <row r="30" spans="1:12" ht="9.9499999999999993" customHeight="1" x14ac:dyDescent="0.25"/>
    <row r="31" spans="1:12" ht="27.95" customHeight="1" x14ac:dyDescent="0.25">
      <c r="A31" s="25" t="s">
        <v>46</v>
      </c>
      <c r="B31" s="12"/>
      <c r="C31" s="12"/>
      <c r="D31" s="12"/>
      <c r="E31" s="16" t="s">
        <v>47</v>
      </c>
      <c r="F31" s="12"/>
      <c r="G31" s="21">
        <v>15398</v>
      </c>
      <c r="H31" s="12"/>
      <c r="I31" s="12"/>
    </row>
    <row r="32" spans="1:12" ht="21.95" customHeight="1" x14ac:dyDescent="0.25">
      <c r="A32" s="26" t="s">
        <v>48</v>
      </c>
      <c r="B32" s="12"/>
      <c r="C32" s="12"/>
      <c r="D32" s="12"/>
      <c r="E32" s="16" t="s">
        <v>49</v>
      </c>
      <c r="F32" s="12"/>
      <c r="G32" s="21">
        <v>2717.8199999999997</v>
      </c>
      <c r="H32" s="12"/>
      <c r="I32" s="12"/>
    </row>
    <row r="33" spans="1:9" ht="21.95" customHeight="1" x14ac:dyDescent="0.25">
      <c r="A33" s="26" t="s">
        <v>50</v>
      </c>
      <c r="B33" s="12"/>
      <c r="C33" s="12"/>
      <c r="D33" s="12"/>
      <c r="E33" s="16" t="s">
        <v>51</v>
      </c>
      <c r="F33" s="12"/>
      <c r="G33" s="21">
        <f>ROUND(I22,0)-I22</f>
        <v>0</v>
      </c>
      <c r="H33" s="12"/>
      <c r="I33" s="12"/>
    </row>
    <row r="34" spans="1:9" ht="24" customHeight="1" x14ac:dyDescent="0.25">
      <c r="E34" s="16" t="s">
        <v>52</v>
      </c>
      <c r="F34" s="12"/>
      <c r="G34" s="21">
        <f>ROUND(18115.82, 0)</f>
        <v>18116</v>
      </c>
      <c r="H34" s="12"/>
      <c r="I34" s="12"/>
    </row>
    <row r="35" spans="1:9" ht="12" customHeight="1" x14ac:dyDescent="0.25">
      <c r="E35" s="16" t="s">
        <v>53</v>
      </c>
      <c r="F35" s="12"/>
      <c r="G35" s="16" t="s">
        <v>54</v>
      </c>
      <c r="H35" s="12"/>
      <c r="I35" s="12"/>
    </row>
    <row r="36" spans="1:9" ht="12" customHeight="1" x14ac:dyDescent="0.25"/>
    <row r="37" spans="1:9" ht="12" customHeight="1" x14ac:dyDescent="0.25"/>
    <row r="38" spans="1:9" ht="12" customHeight="1" x14ac:dyDescent="0.25"/>
    <row r="39" spans="1:9" ht="36" customHeight="1" x14ac:dyDescent="0.25">
      <c r="F39" s="29" t="s">
        <v>55</v>
      </c>
      <c r="G39" s="24"/>
      <c r="H39" s="23" t="s">
        <v>56</v>
      </c>
      <c r="I39" s="24"/>
    </row>
    <row r="40" spans="1:9" ht="9.9499999999999993" customHeight="1" x14ac:dyDescent="0.25"/>
  </sheetData>
  <mergeCells count="44">
    <mergeCell ref="E2:H2"/>
    <mergeCell ref="A14:D14"/>
    <mergeCell ref="F4:H4"/>
    <mergeCell ref="E11:I11"/>
    <mergeCell ref="A25:D25"/>
    <mergeCell ref="F39:G39"/>
    <mergeCell ref="A27:D27"/>
    <mergeCell ref="E32:F32"/>
    <mergeCell ref="E7:F7"/>
    <mergeCell ref="A12:D12"/>
    <mergeCell ref="A26:D26"/>
    <mergeCell ref="D23:E23"/>
    <mergeCell ref="A33:D33"/>
    <mergeCell ref="G7:I7"/>
    <mergeCell ref="E35:F35"/>
    <mergeCell ref="H39:I39"/>
    <mergeCell ref="A31:D31"/>
    <mergeCell ref="A32:D32"/>
    <mergeCell ref="G5:I5"/>
    <mergeCell ref="E10:I10"/>
    <mergeCell ref="A15:D15"/>
    <mergeCell ref="G35:I35"/>
    <mergeCell ref="A24:D24"/>
    <mergeCell ref="A11:D11"/>
    <mergeCell ref="E31:F31"/>
    <mergeCell ref="E34:F34"/>
    <mergeCell ref="E6:F6"/>
    <mergeCell ref="G32:I32"/>
    <mergeCell ref="A6:D6"/>
    <mergeCell ref="G31:I31"/>
    <mergeCell ref="G34:I34"/>
    <mergeCell ref="A10:D10"/>
    <mergeCell ref="A28:D28"/>
    <mergeCell ref="A13:D13"/>
    <mergeCell ref="G33:I33"/>
    <mergeCell ref="A5:D5"/>
    <mergeCell ref="A8:D8"/>
    <mergeCell ref="E12:I12"/>
    <mergeCell ref="G6:I6"/>
    <mergeCell ref="E33:F33"/>
    <mergeCell ref="E5:F5"/>
    <mergeCell ref="A29:D29"/>
    <mergeCell ref="D22:E22"/>
    <mergeCell ref="A7:D7"/>
  </mergeCells>
  <printOptions horizontalCentered="1"/>
  <pageMargins left="0.25" right="0.25" top="0.35" bottom="0.35" header="0.15" footer="0.1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Proforma Invoice</vt:lpstr>
      <vt:lpstr>'Proforma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Priyanka patil</cp:lastModifiedBy>
  <dcterms:created xsi:type="dcterms:W3CDTF">2026-09-24T06:02:54Z</dcterms:created>
  <dcterms:modified xsi:type="dcterms:W3CDTF">2026-09-24T06:24:20Z</dcterms:modified>
</cp:coreProperties>
</file>